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H20決算" sheetId="1" r:id="rId1"/>
  </sheets>
  <externalReferences>
    <externalReference r:id="rId4"/>
  </externalReferences>
  <definedNames>
    <definedName name="_xlnm.Print_Area" localSheetId="0">'H20決算'!$A$1:$F$44</definedName>
  </definedNames>
  <calcPr fullCalcOnLoad="1"/>
</workbook>
</file>

<file path=xl/sharedStrings.xml><?xml version="1.0" encoding="utf-8"?>
<sst xmlns="http://schemas.openxmlformats.org/spreadsheetml/2006/main" count="59" uniqueCount="51">
  <si>
    <t>平成２０年度鳥取県福祉研究学会収入支出決算書</t>
  </si>
  <si>
    <t>自：平成２０年４月　１日</t>
  </si>
  <si>
    <t>至：平成２１年３月３１日</t>
  </si>
  <si>
    <t>【収入】</t>
  </si>
  <si>
    <t>（単位：円）</t>
  </si>
  <si>
    <t>科目</t>
  </si>
  <si>
    <t>予算額</t>
  </si>
  <si>
    <t>決算額</t>
  </si>
  <si>
    <t>増減（△）</t>
  </si>
  <si>
    <t>備考</t>
  </si>
  <si>
    <t>会費</t>
  </si>
  <si>
    <t>（参加費）</t>
  </si>
  <si>
    <t>一般参加者　1,000円×236人</t>
  </si>
  <si>
    <t>一般参加者（障害者・学生等）500円×6人</t>
  </si>
  <si>
    <t>研究発表者　1,000円×76人</t>
  </si>
  <si>
    <t>県補助金</t>
  </si>
  <si>
    <t>講演会</t>
  </si>
  <si>
    <t>研究発表会</t>
  </si>
  <si>
    <t>雑収入</t>
  </si>
  <si>
    <t>普通預金利息</t>
  </si>
  <si>
    <t>繰越金</t>
  </si>
  <si>
    <t>前期剰余金</t>
  </si>
  <si>
    <t>計</t>
  </si>
  <si>
    <t>【支出】</t>
  </si>
  <si>
    <t>諸謝金</t>
  </si>
  <si>
    <t>手話通訳者謝礼　13,000×2名</t>
  </si>
  <si>
    <t>講演講師謝金</t>
  </si>
  <si>
    <t>知事賞審査委員謝金　10,000円×3名</t>
  </si>
  <si>
    <t>学会奨励賞賞金　10,000円×7名</t>
  </si>
  <si>
    <t>旅費交通費</t>
  </si>
  <si>
    <t>講演講師旅費</t>
  </si>
  <si>
    <t>手話通訳者旅費</t>
  </si>
  <si>
    <t>座長副座長旅費</t>
  </si>
  <si>
    <t>食料費</t>
  </si>
  <si>
    <t>講師等昼食代（800円×1個＋500円×19個）</t>
  </si>
  <si>
    <t>消耗品費</t>
  </si>
  <si>
    <t>ＯＡ機器管理負担金</t>
  </si>
  <si>
    <t>印刷製本費</t>
  </si>
  <si>
    <t>複写機使用負担金　4円×17,276枚</t>
  </si>
  <si>
    <t>要旨集　325円×400部×1.05</t>
  </si>
  <si>
    <t>要旨集点字化（3部）</t>
  </si>
  <si>
    <t>学会奨励賞賞状　800円×10枚×1.05</t>
  </si>
  <si>
    <t>通信運搬費</t>
  </si>
  <si>
    <t>発送経費</t>
  </si>
  <si>
    <t>電話使用負担金</t>
  </si>
  <si>
    <t>使用料及び</t>
  </si>
  <si>
    <t>賃借料</t>
  </si>
  <si>
    <t>雑費</t>
  </si>
  <si>
    <t>手数料</t>
  </si>
  <si>
    <t>予備費</t>
  </si>
  <si>
    <t>収入合計 836,558円－支出合計 634,567円＝次年度繰越金 201,991円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</si>
</sst>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&quot;円&quot;"/>
    <numFmt numFmtId="178" formatCode="#,##0_);[Red]\(#,##0\)"/>
    <numFmt numFmtId="179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"/>
      <name val="HGSｺﾞｼｯｸM"/>
      <family val="3"/>
    </font>
    <font>
      <sz val="11"/>
      <color indexed="4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176" fontId="18" fillId="0" borderId="0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77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8" fontId="22" fillId="0" borderId="0" xfId="48" applyFont="1" applyAlignment="1">
      <alignment horizontal="center" vertical="center"/>
    </xf>
    <xf numFmtId="38" fontId="18" fillId="0" borderId="0" xfId="48" applyFont="1" applyAlignment="1">
      <alignment vertical="center"/>
    </xf>
    <xf numFmtId="0" fontId="23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38" fontId="18" fillId="0" borderId="10" xfId="48" applyFont="1" applyBorder="1" applyAlignment="1">
      <alignment horizontal="center"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0" xfId="0" applyFont="1" applyBorder="1" applyAlignment="1">
      <alignment horizontal="left" vertical="center"/>
    </xf>
    <xf numFmtId="38" fontId="18" fillId="0" borderId="10" xfId="48" applyFont="1" applyBorder="1" applyAlignment="1">
      <alignment vertical="center"/>
    </xf>
    <xf numFmtId="38" fontId="18" fillId="0" borderId="10" xfId="48" applyNumberFormat="1" applyFont="1" applyBorder="1" applyAlignment="1">
      <alignment vertical="center"/>
    </xf>
    <xf numFmtId="176" fontId="18" fillId="0" borderId="10" xfId="48" applyNumberFormat="1" applyFont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177" fontId="20" fillId="0" borderId="15" xfId="0" applyNumberFormat="1" applyFont="1" applyFill="1" applyBorder="1" applyAlignment="1">
      <alignment horizontal="right" vertical="center"/>
    </xf>
    <xf numFmtId="38" fontId="20" fillId="0" borderId="0" xfId="48" applyFont="1" applyAlignment="1">
      <alignment horizontal="left" vertical="center"/>
    </xf>
    <xf numFmtId="38" fontId="18" fillId="0" borderId="14" xfId="48" applyFont="1" applyBorder="1" applyAlignment="1">
      <alignment vertical="center"/>
    </xf>
    <xf numFmtId="38" fontId="18" fillId="0" borderId="14" xfId="48" applyFont="1" applyBorder="1" applyAlignment="1">
      <alignment vertical="center"/>
    </xf>
    <xf numFmtId="176" fontId="18" fillId="0" borderId="14" xfId="48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38" fontId="18" fillId="0" borderId="16" xfId="48" applyFont="1" applyBorder="1" applyAlignment="1">
      <alignment vertical="center"/>
    </xf>
    <xf numFmtId="38" fontId="18" fillId="0" borderId="16" xfId="48" applyFont="1" applyBorder="1" applyAlignment="1">
      <alignment vertical="center"/>
    </xf>
    <xf numFmtId="176" fontId="18" fillId="0" borderId="16" xfId="48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38" fontId="18" fillId="0" borderId="10" xfId="48" applyFont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77" fontId="20" fillId="0" borderId="12" xfId="0" applyNumberFormat="1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vertical="center"/>
    </xf>
    <xf numFmtId="177" fontId="20" fillId="0" borderId="18" xfId="0" applyNumberFormat="1" applyFont="1" applyFill="1" applyBorder="1" applyAlignment="1">
      <alignment horizontal="right" vertical="center"/>
    </xf>
    <xf numFmtId="0" fontId="18" fillId="0" borderId="19" xfId="0" applyFont="1" applyBorder="1" applyAlignment="1">
      <alignment vertical="center"/>
    </xf>
    <xf numFmtId="38" fontId="18" fillId="0" borderId="19" xfId="48" applyFont="1" applyBorder="1" applyAlignment="1">
      <alignment vertical="center"/>
    </xf>
    <xf numFmtId="38" fontId="18" fillId="0" borderId="19" xfId="48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177" fontId="20" fillId="0" borderId="21" xfId="0" applyNumberFormat="1" applyFont="1" applyFill="1" applyBorder="1" applyAlignment="1">
      <alignment horizontal="right" vertical="center"/>
    </xf>
    <xf numFmtId="0" fontId="18" fillId="0" borderId="17" xfId="0" applyFont="1" applyBorder="1" applyAlignment="1">
      <alignment vertical="center"/>
    </xf>
    <xf numFmtId="38" fontId="18" fillId="0" borderId="17" xfId="48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38" fontId="18" fillId="0" borderId="17" xfId="48" applyFont="1" applyBorder="1" applyAlignment="1">
      <alignment horizontal="right" vertical="center"/>
    </xf>
    <xf numFmtId="176" fontId="18" fillId="0" borderId="19" xfId="48" applyNumberFormat="1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177" fontId="24" fillId="0" borderId="13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10" xfId="0" applyFont="1" applyBorder="1" applyAlignment="1">
      <alignment vertical="top"/>
    </xf>
    <xf numFmtId="38" fontId="18" fillId="0" borderId="10" xfId="48" applyFont="1" applyBorder="1" applyAlignment="1">
      <alignment vertical="top"/>
    </xf>
    <xf numFmtId="0" fontId="20" fillId="0" borderId="11" xfId="0" applyFont="1" applyBorder="1" applyAlignment="1">
      <alignment vertical="center"/>
    </xf>
    <xf numFmtId="3" fontId="20" fillId="0" borderId="0" xfId="0" applyNumberFormat="1" applyFont="1" applyBorder="1" applyAlignment="1">
      <alignment horizontal="left" vertical="center"/>
    </xf>
    <xf numFmtId="0" fontId="18" fillId="0" borderId="14" xfId="0" applyFont="1" applyBorder="1" applyAlignment="1">
      <alignment vertical="top"/>
    </xf>
    <xf numFmtId="38" fontId="18" fillId="0" borderId="14" xfId="48" applyFont="1" applyBorder="1" applyAlignment="1">
      <alignment vertical="top"/>
    </xf>
    <xf numFmtId="178" fontId="18" fillId="0" borderId="14" xfId="0" applyNumberFormat="1" applyFont="1" applyBorder="1" applyAlignment="1">
      <alignment horizontal="right" vertical="center"/>
    </xf>
    <xf numFmtId="0" fontId="20" fillId="0" borderId="22" xfId="0" applyFont="1" applyFill="1" applyBorder="1" applyAlignment="1">
      <alignment vertical="center"/>
    </xf>
    <xf numFmtId="0" fontId="18" fillId="0" borderId="16" xfId="0" applyFont="1" applyBorder="1" applyAlignment="1">
      <alignment vertical="top"/>
    </xf>
    <xf numFmtId="38" fontId="18" fillId="0" borderId="16" xfId="48" applyFont="1" applyBorder="1" applyAlignment="1">
      <alignment vertical="top"/>
    </xf>
    <xf numFmtId="178" fontId="18" fillId="0" borderId="16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38" fontId="18" fillId="0" borderId="14" xfId="48" applyNumberFormat="1" applyFont="1" applyBorder="1" applyAlignment="1">
      <alignment vertical="center"/>
    </xf>
    <xf numFmtId="0" fontId="20" fillId="0" borderId="0" xfId="0" applyFont="1" applyFill="1" applyAlignment="1">
      <alignment vertical="center"/>
    </xf>
    <xf numFmtId="178" fontId="18" fillId="0" borderId="14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0" fontId="18" fillId="0" borderId="19" xfId="0" applyFont="1" applyFill="1" applyBorder="1" applyAlignment="1">
      <alignment vertical="top"/>
    </xf>
    <xf numFmtId="38" fontId="18" fillId="0" borderId="19" xfId="48" applyFont="1" applyFill="1" applyBorder="1" applyAlignment="1">
      <alignment vertical="top"/>
    </xf>
    <xf numFmtId="38" fontId="18" fillId="0" borderId="19" xfId="48" applyNumberFormat="1" applyFont="1" applyBorder="1" applyAlignment="1">
      <alignment vertical="center"/>
    </xf>
    <xf numFmtId="3" fontId="20" fillId="0" borderId="0" xfId="0" applyNumberFormat="1" applyFont="1" applyFill="1" applyBorder="1" applyAlignment="1">
      <alignment horizontal="left" vertical="center"/>
    </xf>
    <xf numFmtId="0" fontId="18" fillId="0" borderId="14" xfId="0" applyFont="1" applyFill="1" applyBorder="1" applyAlignment="1">
      <alignment vertical="top"/>
    </xf>
    <xf numFmtId="38" fontId="18" fillId="0" borderId="14" xfId="48" applyFont="1" applyFill="1" applyBorder="1" applyAlignment="1">
      <alignment vertical="top"/>
    </xf>
    <xf numFmtId="38" fontId="18" fillId="0" borderId="14" xfId="48" applyNumberFormat="1" applyFont="1" applyFill="1" applyBorder="1" applyAlignment="1">
      <alignment vertical="center"/>
    </xf>
    <xf numFmtId="176" fontId="18" fillId="0" borderId="14" xfId="48" applyNumberFormat="1" applyFont="1" applyFill="1" applyBorder="1" applyAlignment="1">
      <alignment vertical="center"/>
    </xf>
    <xf numFmtId="178" fontId="18" fillId="0" borderId="16" xfId="0" applyNumberFormat="1" applyFont="1" applyFill="1" applyBorder="1" applyAlignment="1">
      <alignment vertical="center"/>
    </xf>
    <xf numFmtId="176" fontId="18" fillId="0" borderId="16" xfId="48" applyNumberFormat="1" applyFont="1" applyFill="1" applyBorder="1" applyAlignment="1">
      <alignment vertical="center"/>
    </xf>
    <xf numFmtId="179" fontId="20" fillId="0" borderId="0" xfId="0" applyNumberFormat="1" applyFont="1" applyFill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20" xfId="0" applyFont="1" applyBorder="1" applyAlignment="1">
      <alignment vertical="top"/>
    </xf>
    <xf numFmtId="38" fontId="18" fillId="0" borderId="19" xfId="48" applyFont="1" applyBorder="1" applyAlignment="1">
      <alignment vertical="top"/>
    </xf>
    <xf numFmtId="0" fontId="20" fillId="0" borderId="0" xfId="0" applyFont="1" applyBorder="1" applyAlignment="1">
      <alignment horizontal="left" vertical="center"/>
    </xf>
    <xf numFmtId="0" fontId="18" fillId="0" borderId="17" xfId="0" applyFont="1" applyBorder="1" applyAlignment="1">
      <alignment vertical="top"/>
    </xf>
    <xf numFmtId="38" fontId="18" fillId="0" borderId="17" xfId="48" applyFont="1" applyBorder="1" applyAlignment="1">
      <alignment vertical="top"/>
    </xf>
    <xf numFmtId="38" fontId="18" fillId="0" borderId="19" xfId="48" applyNumberFormat="1" applyFont="1" applyFill="1" applyBorder="1" applyAlignment="1">
      <alignment vertical="center"/>
    </xf>
    <xf numFmtId="3" fontId="20" fillId="0" borderId="0" xfId="0" applyNumberFormat="1" applyFont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38" fontId="25" fillId="0" borderId="0" xfId="48" applyFont="1" applyBorder="1" applyAlignment="1">
      <alignment horizontal="center" vertical="center"/>
    </xf>
    <xf numFmtId="178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18" fillId="0" borderId="23" xfId="48" applyFont="1" applyBorder="1" applyAlignment="1">
      <alignment horizontal="center" vertical="center"/>
    </xf>
    <xf numFmtId="38" fontId="18" fillId="0" borderId="24" xfId="48" applyFont="1" applyBorder="1" applyAlignment="1">
      <alignment horizontal="center" vertical="center"/>
    </xf>
    <xf numFmtId="38" fontId="18" fillId="0" borderId="25" xfId="48" applyFont="1" applyBorder="1" applyAlignment="1">
      <alignment horizontal="center" vertical="center"/>
    </xf>
    <xf numFmtId="38" fontId="25" fillId="0" borderId="0" xfId="48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38" fontId="18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38" fontId="25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99;&#12425;&#12384;&#12414;\&#40165;&#21462;&#30476;&#31119;&#31049;&#30740;&#31350;&#23398;&#20250;\H21&#65288;&#21407;&#30000;&#65289;\&#20104;&#31639;&#12539;&#27770;&#31639;\H20&#27770;&#31639;&#12539;21&#20104;&#31639;&#26696;&#65288;&#21407;&#3000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0決算(県報告用）"/>
      <sheetName val="H20決算"/>
      <sheetName val="H21予算"/>
      <sheetName val="H21予算 (差換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3.125" style="109" customWidth="1"/>
    <col min="2" max="2" width="13.125" style="110" customWidth="1"/>
    <col min="3" max="4" width="11.625" style="9" customWidth="1"/>
    <col min="5" max="5" width="33.125" style="9" customWidth="1"/>
    <col min="6" max="6" width="8.625" style="9" customWidth="1"/>
    <col min="7" max="7" width="2.125" style="7" customWidth="1"/>
    <col min="8" max="8" width="12.50390625" style="8" customWidth="1"/>
    <col min="9" max="16384" width="9.00390625" style="9" customWidth="1"/>
  </cols>
  <sheetData>
    <row r="1" spans="1:6" ht="15" customHeight="1">
      <c r="A1" s="1"/>
      <c r="B1" s="2"/>
      <c r="C1" s="3"/>
      <c r="D1" s="4"/>
      <c r="E1" s="5"/>
      <c r="F1" s="6"/>
    </row>
    <row r="2" spans="1:6" ht="15" customHeight="1">
      <c r="A2" s="10" t="s">
        <v>0</v>
      </c>
      <c r="B2" s="10"/>
      <c r="C2" s="10"/>
      <c r="D2" s="10"/>
      <c r="E2" s="10"/>
      <c r="F2" s="10"/>
    </row>
    <row r="3" spans="1:6" ht="15" customHeight="1">
      <c r="A3" s="11"/>
      <c r="B3" s="12"/>
      <c r="C3" s="11"/>
      <c r="D3" s="11"/>
      <c r="E3" s="11"/>
      <c r="F3" s="11"/>
    </row>
    <row r="4" spans="1:6" ht="15" customHeight="1">
      <c r="A4" s="9"/>
      <c r="B4" s="13"/>
      <c r="C4" s="14"/>
      <c r="D4" s="14"/>
      <c r="E4" s="14"/>
      <c r="F4" s="14" t="s">
        <v>1</v>
      </c>
    </row>
    <row r="5" spans="1:6" ht="15" customHeight="1">
      <c r="A5" s="9"/>
      <c r="B5" s="13"/>
      <c r="C5" s="14"/>
      <c r="D5" s="14"/>
      <c r="E5" s="14"/>
      <c r="F5" s="14" t="s">
        <v>2</v>
      </c>
    </row>
    <row r="6" spans="1:6" ht="15" customHeight="1">
      <c r="A6" s="9"/>
      <c r="B6" s="13"/>
      <c r="C6" s="14"/>
      <c r="D6" s="14"/>
      <c r="E6" s="14"/>
      <c r="F6" s="14"/>
    </row>
    <row r="7" spans="1:6" ht="19.5" customHeight="1">
      <c r="A7" s="9" t="s">
        <v>3</v>
      </c>
      <c r="B7" s="13"/>
      <c r="E7" s="15"/>
      <c r="F7" s="15" t="s">
        <v>4</v>
      </c>
    </row>
    <row r="8" spans="1:6" ht="19.5" customHeight="1">
      <c r="A8" s="16" t="s">
        <v>5</v>
      </c>
      <c r="B8" s="17" t="s">
        <v>6</v>
      </c>
      <c r="C8" s="16" t="s">
        <v>7</v>
      </c>
      <c r="D8" s="16" t="s">
        <v>8</v>
      </c>
      <c r="E8" s="18" t="s">
        <v>9</v>
      </c>
      <c r="F8" s="19"/>
    </row>
    <row r="9" spans="1:6" ht="19.5" customHeight="1">
      <c r="A9" s="20" t="s">
        <v>10</v>
      </c>
      <c r="B9" s="21">
        <v>240000</v>
      </c>
      <c r="C9" s="22">
        <f>SUM(F10:F12)</f>
        <v>315000</v>
      </c>
      <c r="D9" s="23">
        <f>C9-B9</f>
        <v>75000</v>
      </c>
      <c r="E9" s="24" t="s">
        <v>11</v>
      </c>
      <c r="F9" s="19"/>
    </row>
    <row r="10" spans="1:9" ht="19.5" customHeight="1">
      <c r="A10" s="25"/>
      <c r="B10" s="26"/>
      <c r="C10" s="26"/>
      <c r="D10" s="26"/>
      <c r="E10" s="27" t="s">
        <v>12</v>
      </c>
      <c r="F10" s="28">
        <v>236000</v>
      </c>
      <c r="H10" s="29"/>
      <c r="I10" s="13"/>
    </row>
    <row r="11" spans="1:9" ht="19.5" customHeight="1">
      <c r="A11" s="25"/>
      <c r="B11" s="30"/>
      <c r="C11" s="31"/>
      <c r="D11" s="32"/>
      <c r="E11" s="27" t="s">
        <v>13</v>
      </c>
      <c r="F11" s="28">
        <v>3000</v>
      </c>
      <c r="H11" s="29"/>
      <c r="I11" s="13"/>
    </row>
    <row r="12" spans="1:9" ht="19.5" customHeight="1">
      <c r="A12" s="33"/>
      <c r="B12" s="34"/>
      <c r="C12" s="35"/>
      <c r="D12" s="36"/>
      <c r="E12" s="27" t="s">
        <v>14</v>
      </c>
      <c r="F12" s="28">
        <v>76000</v>
      </c>
      <c r="H12" s="29"/>
      <c r="I12" s="13"/>
    </row>
    <row r="13" spans="1:6" ht="19.5" customHeight="1">
      <c r="A13" s="37" t="s">
        <v>15</v>
      </c>
      <c r="B13" s="21">
        <v>300000</v>
      </c>
      <c r="C13" s="38">
        <f>SUM(F13:F14)</f>
        <v>300000</v>
      </c>
      <c r="D13" s="23">
        <f>C13-B13</f>
        <v>0</v>
      </c>
      <c r="E13" s="39" t="s">
        <v>16</v>
      </c>
      <c r="F13" s="40">
        <v>200000</v>
      </c>
    </row>
    <row r="14" spans="1:6" ht="19.5" customHeight="1">
      <c r="A14" s="33"/>
      <c r="B14" s="34"/>
      <c r="C14" s="35"/>
      <c r="D14" s="36"/>
      <c r="E14" s="41" t="s">
        <v>17</v>
      </c>
      <c r="F14" s="42">
        <v>100000</v>
      </c>
    </row>
    <row r="15" spans="1:6" ht="19.5" customHeight="1">
      <c r="A15" s="43" t="s">
        <v>18</v>
      </c>
      <c r="B15" s="44">
        <v>970</v>
      </c>
      <c r="C15" s="45">
        <f>SUM(F15)</f>
        <v>528</v>
      </c>
      <c r="D15" s="23">
        <f>C15-B15</f>
        <v>-442</v>
      </c>
      <c r="E15" s="46" t="s">
        <v>19</v>
      </c>
      <c r="F15" s="47">
        <v>528</v>
      </c>
    </row>
    <row r="16" spans="1:6" ht="19.5" customHeight="1">
      <c r="A16" s="48" t="s">
        <v>20</v>
      </c>
      <c r="B16" s="49">
        <v>221030</v>
      </c>
      <c r="C16" s="35">
        <f>SUM(F16)</f>
        <v>221030</v>
      </c>
      <c r="D16" s="23">
        <f>C16-B16</f>
        <v>0</v>
      </c>
      <c r="E16" s="50" t="s">
        <v>21</v>
      </c>
      <c r="F16" s="28">
        <v>221030</v>
      </c>
    </row>
    <row r="17" spans="1:6" ht="19.5" customHeight="1">
      <c r="A17" s="51" t="s">
        <v>22</v>
      </c>
      <c r="B17" s="52">
        <f>SUM(B9:B16)</f>
        <v>762000</v>
      </c>
      <c r="C17" s="35">
        <f>SUM(C9:C16)</f>
        <v>836558</v>
      </c>
      <c r="D17" s="53">
        <f>C17-B17</f>
        <v>74558</v>
      </c>
      <c r="E17" s="54"/>
      <c r="F17" s="55"/>
    </row>
    <row r="18" spans="1:6" ht="19.5" customHeight="1">
      <c r="A18" s="9"/>
      <c r="B18" s="13"/>
      <c r="F18" s="56"/>
    </row>
    <row r="19" spans="1:2" ht="19.5" customHeight="1">
      <c r="A19" s="9"/>
      <c r="B19" s="13"/>
    </row>
    <row r="20" spans="1:6" ht="19.5" customHeight="1">
      <c r="A20" s="9" t="s">
        <v>23</v>
      </c>
      <c r="B20" s="13"/>
      <c r="E20" s="57"/>
      <c r="F20" s="15" t="s">
        <v>4</v>
      </c>
    </row>
    <row r="21" spans="1:6" ht="19.5" customHeight="1">
      <c r="A21" s="58" t="s">
        <v>5</v>
      </c>
      <c r="B21" s="17" t="s">
        <v>6</v>
      </c>
      <c r="C21" s="16" t="s">
        <v>7</v>
      </c>
      <c r="D21" s="16" t="s">
        <v>8</v>
      </c>
      <c r="E21" s="59" t="s">
        <v>9</v>
      </c>
      <c r="F21" s="60"/>
    </row>
    <row r="22" spans="1:8" ht="19.5" customHeight="1">
      <c r="A22" s="61" t="s">
        <v>24</v>
      </c>
      <c r="B22" s="62">
        <v>210000</v>
      </c>
      <c r="C22" s="22">
        <f>SUM(F22:F25)</f>
        <v>206000</v>
      </c>
      <c r="D22" s="23">
        <f>B22-C22</f>
        <v>4000</v>
      </c>
      <c r="E22" s="63" t="s">
        <v>25</v>
      </c>
      <c r="F22" s="40">
        <v>26000</v>
      </c>
      <c r="H22" s="64"/>
    </row>
    <row r="23" spans="1:8" ht="19.5" customHeight="1">
      <c r="A23" s="65"/>
      <c r="B23" s="66"/>
      <c r="C23" s="67"/>
      <c r="D23" s="32"/>
      <c r="E23" s="68" t="s">
        <v>26</v>
      </c>
      <c r="F23" s="28">
        <v>80000</v>
      </c>
      <c r="H23" s="64"/>
    </row>
    <row r="24" spans="1:8" ht="19.5" customHeight="1">
      <c r="A24" s="65"/>
      <c r="B24" s="66"/>
      <c r="C24" s="67"/>
      <c r="D24" s="32"/>
      <c r="E24" s="68" t="s">
        <v>27</v>
      </c>
      <c r="F24" s="28">
        <v>30000</v>
      </c>
      <c r="H24" s="64"/>
    </row>
    <row r="25" spans="1:8" ht="19.5" customHeight="1">
      <c r="A25" s="69"/>
      <c r="B25" s="70"/>
      <c r="C25" s="71"/>
      <c r="D25" s="36"/>
      <c r="E25" s="72" t="s">
        <v>28</v>
      </c>
      <c r="F25" s="42">
        <v>70000</v>
      </c>
      <c r="H25" s="64"/>
    </row>
    <row r="26" spans="1:8" ht="19.5" customHeight="1">
      <c r="A26" s="65" t="s">
        <v>29</v>
      </c>
      <c r="B26" s="66">
        <v>75000</v>
      </c>
      <c r="C26" s="73">
        <f>SUM(F26:F28)</f>
        <v>84280</v>
      </c>
      <c r="D26" s="23">
        <f>B26-C26</f>
        <v>-9280</v>
      </c>
      <c r="E26" s="74" t="s">
        <v>30</v>
      </c>
      <c r="F26" s="28">
        <v>70180</v>
      </c>
      <c r="H26" s="64"/>
    </row>
    <row r="27" spans="1:8" ht="19.5" customHeight="1">
      <c r="A27" s="65"/>
      <c r="B27" s="66"/>
      <c r="C27" s="75"/>
      <c r="D27" s="32"/>
      <c r="E27" s="50" t="s">
        <v>31</v>
      </c>
      <c r="F27" s="28">
        <v>6540</v>
      </c>
      <c r="H27" s="64"/>
    </row>
    <row r="28" spans="1:8" ht="19.5" customHeight="1">
      <c r="A28" s="65"/>
      <c r="B28" s="66"/>
      <c r="C28" s="75"/>
      <c r="D28" s="32"/>
      <c r="E28" s="50" t="s">
        <v>32</v>
      </c>
      <c r="F28" s="28">
        <v>7560</v>
      </c>
      <c r="H28" s="76"/>
    </row>
    <row r="29" spans="1:8" ht="19.5" customHeight="1">
      <c r="A29" s="77" t="s">
        <v>33</v>
      </c>
      <c r="B29" s="78">
        <v>3000</v>
      </c>
      <c r="C29" s="79">
        <f>SUM(F29:F29)</f>
        <v>10300</v>
      </c>
      <c r="D29" s="53">
        <f>B29-C29</f>
        <v>-7300</v>
      </c>
      <c r="E29" s="46" t="s">
        <v>34</v>
      </c>
      <c r="F29" s="47">
        <v>10300</v>
      </c>
      <c r="H29" s="80"/>
    </row>
    <row r="30" spans="1:8" ht="19.5" customHeight="1">
      <c r="A30" s="81" t="s">
        <v>35</v>
      </c>
      <c r="B30" s="82">
        <v>25000</v>
      </c>
      <c r="C30" s="83">
        <f>SUM(F30:F31)</f>
        <v>68458</v>
      </c>
      <c r="D30" s="84">
        <f>B30-C30</f>
        <v>-43458</v>
      </c>
      <c r="E30" s="68" t="s">
        <v>35</v>
      </c>
      <c r="F30" s="28">
        <v>64186</v>
      </c>
      <c r="H30" s="64"/>
    </row>
    <row r="31" spans="1:8" ht="19.5" customHeight="1">
      <c r="A31" s="69"/>
      <c r="B31" s="70"/>
      <c r="C31" s="85"/>
      <c r="D31" s="86"/>
      <c r="E31" s="41" t="s">
        <v>36</v>
      </c>
      <c r="F31" s="42">
        <v>4272</v>
      </c>
      <c r="H31" s="64"/>
    </row>
    <row r="32" spans="1:8" ht="19.5" customHeight="1">
      <c r="A32" s="65" t="s">
        <v>37</v>
      </c>
      <c r="B32" s="66">
        <v>145000</v>
      </c>
      <c r="C32" s="22">
        <f>SUM(F32:F35)</f>
        <v>234124</v>
      </c>
      <c r="D32" s="23">
        <f>B32-C32</f>
        <v>-89124</v>
      </c>
      <c r="E32" s="50" t="s">
        <v>38</v>
      </c>
      <c r="F32" s="40">
        <v>69104</v>
      </c>
      <c r="H32" s="64"/>
    </row>
    <row r="33" spans="1:8" ht="19.5" customHeight="1">
      <c r="A33" s="65"/>
      <c r="B33" s="66"/>
      <c r="C33" s="75"/>
      <c r="D33" s="32"/>
      <c r="E33" s="50" t="s">
        <v>39</v>
      </c>
      <c r="F33" s="28">
        <v>136500</v>
      </c>
      <c r="H33" s="87"/>
    </row>
    <row r="34" spans="1:8" ht="19.5" customHeight="1">
      <c r="A34" s="65"/>
      <c r="B34" s="66"/>
      <c r="C34" s="75"/>
      <c r="D34" s="32"/>
      <c r="E34" s="50" t="s">
        <v>40</v>
      </c>
      <c r="F34" s="28">
        <v>20120</v>
      </c>
      <c r="H34" s="87"/>
    </row>
    <row r="35" spans="1:8" ht="19.5" customHeight="1">
      <c r="A35" s="65"/>
      <c r="B35" s="66"/>
      <c r="C35" s="75"/>
      <c r="D35" s="36"/>
      <c r="E35" s="50" t="s">
        <v>41</v>
      </c>
      <c r="F35" s="42">
        <v>8400</v>
      </c>
      <c r="H35" s="64"/>
    </row>
    <row r="36" spans="1:8" ht="19.5" customHeight="1">
      <c r="A36" s="61" t="s">
        <v>42</v>
      </c>
      <c r="B36" s="62">
        <v>73000</v>
      </c>
      <c r="C36" s="22">
        <f>SUM(F36:F37)</f>
        <v>24160</v>
      </c>
      <c r="D36" s="23">
        <f>B36-C36</f>
        <v>48840</v>
      </c>
      <c r="E36" s="63" t="s">
        <v>43</v>
      </c>
      <c r="F36" s="40">
        <v>23273</v>
      </c>
      <c r="H36" s="7"/>
    </row>
    <row r="37" spans="1:8" ht="19.5" customHeight="1">
      <c r="A37" s="65"/>
      <c r="B37" s="66"/>
      <c r="C37" s="75"/>
      <c r="D37" s="36"/>
      <c r="E37" s="68" t="s">
        <v>44</v>
      </c>
      <c r="F37" s="28">
        <v>887</v>
      </c>
      <c r="H37" s="64"/>
    </row>
    <row r="38" spans="1:6" ht="19.5" customHeight="1">
      <c r="A38" s="61" t="s">
        <v>45</v>
      </c>
      <c r="B38" s="62">
        <v>28000</v>
      </c>
      <c r="C38" s="22">
        <f>SUM(F38:F38)</f>
        <v>0</v>
      </c>
      <c r="D38" s="23">
        <f>B38-C38</f>
        <v>28000</v>
      </c>
      <c r="E38" s="39"/>
      <c r="F38" s="40"/>
    </row>
    <row r="39" spans="1:8" ht="19.5" customHeight="1">
      <c r="A39" s="65" t="s">
        <v>46</v>
      </c>
      <c r="B39" s="66"/>
      <c r="C39" s="75"/>
      <c r="D39" s="36"/>
      <c r="E39" s="88"/>
      <c r="F39" s="89"/>
      <c r="H39" s="9"/>
    </row>
    <row r="40" spans="1:8" ht="19.5" customHeight="1">
      <c r="A40" s="90" t="s">
        <v>47</v>
      </c>
      <c r="B40" s="91">
        <v>3000</v>
      </c>
      <c r="C40" s="22">
        <f>SUM(F40)</f>
        <v>7245</v>
      </c>
      <c r="D40" s="23">
        <f>B40-C40</f>
        <v>-4245</v>
      </c>
      <c r="E40" s="41" t="s">
        <v>48</v>
      </c>
      <c r="F40" s="42">
        <v>7245</v>
      </c>
      <c r="G40" s="5"/>
      <c r="H40" s="92"/>
    </row>
    <row r="41" spans="1:8" ht="19.5" customHeight="1">
      <c r="A41" s="93" t="s">
        <v>49</v>
      </c>
      <c r="B41" s="94">
        <v>200000</v>
      </c>
      <c r="C41" s="95">
        <v>0</v>
      </c>
      <c r="D41" s="23">
        <f>B41-C41</f>
        <v>200000</v>
      </c>
      <c r="E41" s="72"/>
      <c r="F41" s="42"/>
      <c r="H41" s="5"/>
    </row>
    <row r="42" spans="1:8" ht="19.5" customHeight="1">
      <c r="A42" s="51" t="s">
        <v>22</v>
      </c>
      <c r="B42" s="52">
        <f>SUM(B22:B41)</f>
        <v>762000</v>
      </c>
      <c r="C42" s="35">
        <f>SUM(C22:C41)</f>
        <v>634567</v>
      </c>
      <c r="D42" s="53">
        <f>B42-C42</f>
        <v>127433</v>
      </c>
      <c r="E42" s="88"/>
      <c r="F42" s="89"/>
      <c r="H42" s="96"/>
    </row>
    <row r="43" spans="1:8" ht="19.5" customHeight="1" thickBot="1">
      <c r="A43" s="97"/>
      <c r="B43" s="98"/>
      <c r="C43" s="99"/>
      <c r="D43" s="100"/>
      <c r="E43" s="5"/>
      <c r="F43" s="5"/>
      <c r="G43" s="5"/>
      <c r="H43" s="92"/>
    </row>
    <row r="44" spans="1:8" ht="19.5" customHeight="1" thickBot="1" thickTop="1">
      <c r="A44" s="101"/>
      <c r="B44" s="102" t="s">
        <v>50</v>
      </c>
      <c r="C44" s="103"/>
      <c r="D44" s="103"/>
      <c r="E44" s="104"/>
      <c r="F44" s="5"/>
      <c r="G44" s="5"/>
      <c r="H44" s="92"/>
    </row>
    <row r="45" spans="1:8" ht="14.25" thickTop="1">
      <c r="A45" s="101"/>
      <c r="B45" s="105"/>
      <c r="C45" s="106"/>
      <c r="D45" s="106"/>
      <c r="E45" s="5"/>
      <c r="F45" s="107"/>
      <c r="G45" s="5"/>
      <c r="H45" s="92"/>
    </row>
    <row r="46" spans="1:8" ht="13.5">
      <c r="A46" s="101"/>
      <c r="B46" s="105"/>
      <c r="C46" s="108">
        <f>C17-C42</f>
        <v>201991</v>
      </c>
      <c r="D46" s="106"/>
      <c r="E46" s="5"/>
      <c r="F46" s="5"/>
      <c r="G46" s="5"/>
      <c r="H46" s="92"/>
    </row>
    <row r="47" spans="1:8" ht="13.5">
      <c r="A47" s="101"/>
      <c r="B47" s="105"/>
      <c r="C47" s="106"/>
      <c r="D47" s="106"/>
      <c r="E47" s="5"/>
      <c r="F47" s="5"/>
      <c r="G47" s="5"/>
      <c r="H47" s="92"/>
    </row>
    <row r="48" spans="1:8" ht="13.5">
      <c r="A48" s="101"/>
      <c r="B48" s="105"/>
      <c r="C48" s="106"/>
      <c r="D48" s="106"/>
      <c r="E48" s="5"/>
      <c r="F48" s="5"/>
      <c r="G48" s="5"/>
      <c r="H48" s="92"/>
    </row>
    <row r="49" spans="1:8" ht="13.5">
      <c r="A49" s="101"/>
      <c r="B49" s="105"/>
      <c r="C49" s="106"/>
      <c r="D49" s="106"/>
      <c r="E49" s="5"/>
      <c r="F49" s="5"/>
      <c r="G49" s="5"/>
      <c r="H49" s="92"/>
    </row>
    <row r="50" spans="1:8" ht="13.5">
      <c r="A50" s="101"/>
      <c r="B50" s="105"/>
      <c r="C50" s="106"/>
      <c r="D50" s="106"/>
      <c r="E50" s="5"/>
      <c r="F50" s="5"/>
      <c r="G50" s="5"/>
      <c r="H50" s="92"/>
    </row>
    <row r="51" spans="1:8" ht="13.5">
      <c r="A51" s="101"/>
      <c r="B51" s="105"/>
      <c r="C51" s="106"/>
      <c r="D51" s="106"/>
      <c r="E51" s="5"/>
      <c r="F51" s="5"/>
      <c r="G51" s="5"/>
      <c r="H51" s="92"/>
    </row>
    <row r="52" spans="1:8" ht="13.5">
      <c r="A52" s="101"/>
      <c r="B52" s="105"/>
      <c r="C52" s="106"/>
      <c r="D52" s="106"/>
      <c r="E52" s="5"/>
      <c r="F52" s="5"/>
      <c r="G52" s="5"/>
      <c r="H52" s="92"/>
    </row>
    <row r="53" spans="1:8" ht="13.5">
      <c r="A53" s="101"/>
      <c r="B53" s="105"/>
      <c r="C53" s="106"/>
      <c r="D53" s="106"/>
      <c r="E53" s="106"/>
      <c r="F53" s="106"/>
      <c r="G53" s="5"/>
      <c r="H53" s="92"/>
    </row>
  </sheetData>
  <sheetProtection/>
  <mergeCells count="2">
    <mergeCell ref="A2:F2"/>
    <mergeCell ref="B44:E44"/>
  </mergeCells>
  <printOptions horizontalCentered="1"/>
  <pageMargins left="0.5905511811023623" right="0.5905511811023623" top="0.7874015748031497" bottom="0.8267716535433072" header="0.5118110236220472" footer="0.5118110236220472"/>
  <pageSetup fitToHeight="2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 真喜子</dc:creator>
  <cp:keywords/>
  <dc:description/>
  <cp:lastModifiedBy>原田 真喜子</cp:lastModifiedBy>
  <dcterms:created xsi:type="dcterms:W3CDTF">2009-06-01T02:00:01Z</dcterms:created>
  <dcterms:modified xsi:type="dcterms:W3CDTF">2009-06-01T02:00:33Z</dcterms:modified>
  <cp:category/>
  <cp:version/>
  <cp:contentType/>
  <cp:contentStatus/>
</cp:coreProperties>
</file>